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Información LDF\"/>
    </mc:Choice>
  </mc:AlternateContent>
  <xr:revisionPtr revIDLastSave="0" documentId="13_ncr:1_{102178B7-34F4-4F10-8948-6CC931BDC6A3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9" i="1" l="1"/>
  <c r="E80" i="1"/>
  <c r="H80" i="1" s="1"/>
  <c r="E81" i="1"/>
  <c r="H81" i="1" s="1"/>
  <c r="E82" i="1"/>
  <c r="H82" i="1" s="1"/>
  <c r="E79" i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<sst xmlns="http://schemas.openxmlformats.org/spreadsheetml/2006/main" count="81" uniqueCount="49">
  <si>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</si>
  <si>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</si>
  <si>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</si>
  <si>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</si>
  <si>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</si>
  <si>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</si>
  <si>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</si>
  <si>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</si>
  <si>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</si>
  <si>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</si>
  <si>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</si>
  <si>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</si>
  <si>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</si>
  <si>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</si>
  <si>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</si>
  <si>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</si>
  <si>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</si>
  <si>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</si>
  <si>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</si>
  <si>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</si>
  <si>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</si>
  <si>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</si>
  <si>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</si>
  <si>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</si>
  <si>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</si>
  <si>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</si>
  <si>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</si>
  <si>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</si>
  <si>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</si>
  <si>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</si>
  <si>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</si>
  <si>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</si>
  <si>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</si>
  <si>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</si>
  <si>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</si>
  <si>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</si>
  <si>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</si>
  <si>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</si>
  <si>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</si>
  <si>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</si>
  <si>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</si>
  <si>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</si>
  <si>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</si>
  <si>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</si>
  <si>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</si>
  <si>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</si>
  <si>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</si>
  <si>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</si>
  <si>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 de enero al 31 de diciembre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</si>
</sst>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4" sqref="F74:G7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2588480755.6800003</v>
      </c>
      <c r="D10" s="4">
        <f t="shared" ref="D10:H10" si="0">SUM(D11,D21,D30,D41)</f>
        <v>574066041.79999995</v>
      </c>
      <c r="E10" s="19">
        <f t="shared" si="0"/>
        <v>3162546797.48</v>
      </c>
      <c r="F10" s="4">
        <f t="shared" si="0"/>
        <v>3060495705.3199997</v>
      </c>
      <c r="G10" s="4">
        <f t="shared" si="0"/>
        <v>3049455571.5600004</v>
      </c>
      <c r="H10" s="19">
        <f t="shared" si="0"/>
        <v>102051092.15999991</v>
      </c>
    </row>
    <row r="11" spans="2:9" x14ac:dyDescent="0.25">
      <c r="B11" s="9" t="s">
        <v>13</v>
      </c>
      <c r="C11" s="4">
        <f>SUM(C12:C19)</f>
        <v>1314540173.3800001</v>
      </c>
      <c r="D11" s="4">
        <f t="shared" ref="D11:H11" si="1">SUM(D12:D19)</f>
        <v>-145922695.07999998</v>
      </c>
      <c r="E11" s="19">
        <f t="shared" si="1"/>
        <v>1168617478.3</v>
      </c>
      <c r="F11" s="4">
        <f t="shared" si="1"/>
        <v>1156649682.6599998</v>
      </c>
      <c r="G11" s="4">
        <f t="shared" si="1"/>
        <v>1146630680.1300001</v>
      </c>
      <c r="H11" s="19">
        <f t="shared" si="1"/>
        <v>11967795.639999986</v>
      </c>
    </row>
    <row r="12" spans="2:9" x14ac:dyDescent="0.25">
      <c r="B12" s="12" t="s">
        <v>14</v>
      </c>
      <c r="C12" s="16">
        <v>80624478.640000001</v>
      </c>
      <c r="D12" s="16">
        <v>-4630121.9799999967</v>
      </c>
      <c r="E12" s="20">
        <f>SUM(C12:D12)</f>
        <v>75994356.659999996</v>
      </c>
      <c r="F12" s="16">
        <v>75696916.370000005</v>
      </c>
      <c r="G12" s="16">
        <v>75696916.370000005</v>
      </c>
      <c r="H12" s="20">
        <f>SUM(E12-F12)</f>
        <v>297440.28999999166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286298493.67000002</v>
      </c>
      <c r="D14" s="16">
        <v>-11570202.569999993</v>
      </c>
      <c r="E14" s="20">
        <f t="shared" si="2"/>
        <v>274728291.10000002</v>
      </c>
      <c r="F14" s="16">
        <v>271276779.30000001</v>
      </c>
      <c r="G14" s="16">
        <v>268219566.97</v>
      </c>
      <c r="H14" s="20">
        <f>SUM(E14-F14)</f>
        <v>3451511.8000000119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408540655.62</v>
      </c>
      <c r="D16" s="16">
        <v>-154925036.78000003</v>
      </c>
      <c r="E16" s="20">
        <f t="shared" si="2"/>
        <v>253615618.83999997</v>
      </c>
      <c r="F16" s="16">
        <v>251561200.12</v>
      </c>
      <c r="G16" s="16">
        <v>250599028.36000001</v>
      </c>
      <c r="H16" s="20">
        <f t="shared" si="3"/>
        <v>2054418.719999969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437365433.06999999</v>
      </c>
      <c r="D18" s="16">
        <v>-9448305.5199999809</v>
      </c>
      <c r="E18" s="20">
        <f t="shared" si="2"/>
        <v>427917127.55000001</v>
      </c>
      <c r="F18" s="16">
        <v>422582569.75</v>
      </c>
      <c r="G18" s="16">
        <v>416582951.31</v>
      </c>
      <c r="H18" s="20">
        <f t="shared" si="3"/>
        <v>5334557.8000000119</v>
      </c>
    </row>
    <row r="19" spans="2:8" x14ac:dyDescent="0.25">
      <c r="B19" s="12" t="s">
        <v>21</v>
      </c>
      <c r="C19" s="16">
        <v>101711112.38</v>
      </c>
      <c r="D19" s="16">
        <v>34650971.770000011</v>
      </c>
      <c r="E19" s="20">
        <f t="shared" si="2"/>
        <v>136362084.15000001</v>
      </c>
      <c r="F19" s="16">
        <v>135532217.12</v>
      </c>
      <c r="G19" s="16">
        <v>135532217.12</v>
      </c>
      <c r="H19" s="20">
        <f t="shared" si="3"/>
        <v>829867.03000000119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691004951.91999996</v>
      </c>
      <c r="D21" s="4">
        <f t="shared" ref="D21:H21" si="4">SUM(D22:D28)</f>
        <v>510536625.58999997</v>
      </c>
      <c r="E21" s="19">
        <f t="shared" si="4"/>
        <v>1201541577.51</v>
      </c>
      <c r="F21" s="4">
        <f t="shared" si="4"/>
        <v>1115127759.28</v>
      </c>
      <c r="G21" s="4">
        <f t="shared" si="4"/>
        <v>1114563728.5899999</v>
      </c>
      <c r="H21" s="19">
        <f t="shared" si="4"/>
        <v>86413818.229999959</v>
      </c>
    </row>
    <row r="22" spans="2:8" x14ac:dyDescent="0.25">
      <c r="B22" s="12" t="s">
        <v>23</v>
      </c>
      <c r="C22" s="16">
        <v>152221625.05000001</v>
      </c>
      <c r="D22" s="16">
        <v>47401573.519999981</v>
      </c>
      <c r="E22" s="20">
        <f t="shared" ref="E22:E28" si="5">SUM(C22:D22)</f>
        <v>199623198.56999999</v>
      </c>
      <c r="F22" s="16">
        <v>197971223.08999997</v>
      </c>
      <c r="G22" s="16">
        <v>197650916.38999999</v>
      </c>
      <c r="H22" s="20">
        <f t="shared" ref="H22:H28" si="6">SUM(E22-F22)</f>
        <v>1651975.4800000191</v>
      </c>
    </row>
    <row r="23" spans="2:8" x14ac:dyDescent="0.25">
      <c r="B23" s="12" t="s">
        <v>24</v>
      </c>
      <c r="C23" s="16">
        <v>424732312.73000002</v>
      </c>
      <c r="D23" s="16">
        <v>396998633.64999998</v>
      </c>
      <c r="E23" s="20">
        <f t="shared" si="5"/>
        <v>821730946.38</v>
      </c>
      <c r="F23" s="16">
        <v>751205172.10000002</v>
      </c>
      <c r="G23" s="16">
        <v>750962631.51999998</v>
      </c>
      <c r="H23" s="20">
        <f t="shared" si="6"/>
        <v>70525774.279999971</v>
      </c>
    </row>
    <row r="24" spans="2:8" x14ac:dyDescent="0.25">
      <c r="B24" s="12" t="s">
        <v>25</v>
      </c>
      <c r="C24" s="16">
        <v>21002828.550000001</v>
      </c>
      <c r="D24" s="16">
        <v>-1879068.88</v>
      </c>
      <c r="E24" s="20">
        <f t="shared" si="5"/>
        <v>19123759.670000002</v>
      </c>
      <c r="F24" s="16">
        <v>19123259.670000002</v>
      </c>
      <c r="G24" s="16">
        <v>19123259.670000002</v>
      </c>
      <c r="H24" s="20">
        <f t="shared" si="6"/>
        <v>500</v>
      </c>
    </row>
    <row r="25" spans="2:8" ht="24" x14ac:dyDescent="0.25">
      <c r="B25" s="12" t="s">
        <v>26</v>
      </c>
      <c r="C25" s="16">
        <v>14809049.25</v>
      </c>
      <c r="D25" s="16">
        <v>-1024535.7800000012</v>
      </c>
      <c r="E25" s="20">
        <f t="shared" si="5"/>
        <v>13784513.469999999</v>
      </c>
      <c r="F25" s="16">
        <v>13107612.810000001</v>
      </c>
      <c r="G25" s="16">
        <v>13107571.300000001</v>
      </c>
      <c r="H25" s="20">
        <f t="shared" si="6"/>
        <v>676900.65999999829</v>
      </c>
    </row>
    <row r="26" spans="2:8" x14ac:dyDescent="0.25">
      <c r="B26" s="12" t="s">
        <v>27</v>
      </c>
      <c r="C26" s="17">
        <v>45400721.729999997</v>
      </c>
      <c r="D26" s="17">
        <v>45801934.780000001</v>
      </c>
      <c r="E26" s="20">
        <f t="shared" si="5"/>
        <v>91202656.50999999</v>
      </c>
      <c r="F26" s="17">
        <v>80839436.49000001</v>
      </c>
      <c r="G26" s="17">
        <v>80838294.590000004</v>
      </c>
      <c r="H26" s="20">
        <f t="shared" si="6"/>
        <v>10363220.019999981</v>
      </c>
    </row>
    <row r="27" spans="2:8" x14ac:dyDescent="0.25">
      <c r="B27" s="12" t="s">
        <v>28</v>
      </c>
      <c r="C27" s="16">
        <v>32838414.609999999</v>
      </c>
      <c r="D27" s="16">
        <v>23238088.299999997</v>
      </c>
      <c r="E27" s="20">
        <f t="shared" si="5"/>
        <v>56076502.909999996</v>
      </c>
      <c r="F27" s="16">
        <v>52881055.119999997</v>
      </c>
      <c r="G27" s="16">
        <v>52881055.119999997</v>
      </c>
      <c r="H27" s="20">
        <f t="shared" si="6"/>
        <v>3195447.7899999991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151212777.01999998</v>
      </c>
      <c r="D30" s="4">
        <f t="shared" ref="D30:H30" si="7">SUM(D31:D39)</f>
        <v>65956728.779999994</v>
      </c>
      <c r="E30" s="19">
        <f t="shared" si="7"/>
        <v>217169505.80000001</v>
      </c>
      <c r="F30" s="4">
        <f t="shared" si="7"/>
        <v>214103634.80000001</v>
      </c>
      <c r="G30" s="4">
        <f t="shared" si="7"/>
        <v>213646534.25999999</v>
      </c>
      <c r="H30" s="19">
        <f t="shared" si="7"/>
        <v>3065870.9999999925</v>
      </c>
    </row>
    <row r="31" spans="2:8" ht="24" x14ac:dyDescent="0.25">
      <c r="B31" s="12" t="s">
        <v>31</v>
      </c>
      <c r="C31" s="16">
        <v>38562396.240000002</v>
      </c>
      <c r="D31" s="16">
        <v>64403765.659999996</v>
      </c>
      <c r="E31" s="20">
        <f t="shared" ref="E31:E39" si="8">SUM(C31:D31)</f>
        <v>102966161.90000001</v>
      </c>
      <c r="F31" s="16">
        <v>101042202.51000001</v>
      </c>
      <c r="G31" s="16">
        <v>101040202.51000001</v>
      </c>
      <c r="H31" s="20">
        <f t="shared" ref="H31:H39" si="9">SUM(E31-F31)</f>
        <v>1923959.3900000006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31811543.93</v>
      </c>
      <c r="D37" s="16">
        <v>-923980.6799999997</v>
      </c>
      <c r="E37" s="20">
        <f t="shared" si="8"/>
        <v>30887563.25</v>
      </c>
      <c r="F37" s="16">
        <v>30044677.960000001</v>
      </c>
      <c r="G37" s="16">
        <v>30024403.420000002</v>
      </c>
      <c r="H37" s="20">
        <f t="shared" si="9"/>
        <v>842885.28999999911</v>
      </c>
    </row>
    <row r="38" spans="2:8" x14ac:dyDescent="0.25">
      <c r="B38" s="12" t="s">
        <v>38</v>
      </c>
      <c r="C38" s="16">
        <v>80838836.849999994</v>
      </c>
      <c r="D38" s="16">
        <v>2476943.799999997</v>
      </c>
      <c r="E38" s="20">
        <f t="shared" si="8"/>
        <v>83315780.649999991</v>
      </c>
      <c r="F38" s="16">
        <v>83016754.329999998</v>
      </c>
      <c r="G38" s="16">
        <v>82581928.329999998</v>
      </c>
      <c r="H38" s="20">
        <f t="shared" si="9"/>
        <v>299026.31999999285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431722853.36000001</v>
      </c>
      <c r="D41" s="4">
        <f t="shared" ref="D41:G41" si="10">SUM(D42:D45)</f>
        <v>143495382.50999999</v>
      </c>
      <c r="E41" s="19">
        <f t="shared" si="10"/>
        <v>575218235.87</v>
      </c>
      <c r="F41" s="4">
        <f t="shared" si="10"/>
        <v>574614628.58000004</v>
      </c>
      <c r="G41" s="4">
        <f t="shared" si="10"/>
        <v>574614628.58000004</v>
      </c>
      <c r="H41" s="19">
        <f>SUM(H42:H45)</f>
        <v>603607.28999996185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431722853.36000001</v>
      </c>
      <c r="D43" s="16">
        <v>143495382.50999999</v>
      </c>
      <c r="E43" s="20">
        <f t="shared" si="11"/>
        <v>575218235.87</v>
      </c>
      <c r="F43" s="16">
        <v>574614628.58000004</v>
      </c>
      <c r="G43" s="16">
        <v>574614628.58000004</v>
      </c>
      <c r="H43" s="20">
        <f t="shared" si="12"/>
        <v>603607.28999996185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884963367</v>
      </c>
      <c r="D47" s="4">
        <f t="shared" ref="D47:H47" si="13">SUM(D48,D58,D67,D78)</f>
        <v>32128675.650000073</v>
      </c>
      <c r="E47" s="19">
        <f t="shared" si="13"/>
        <v>917092042.6500001</v>
      </c>
      <c r="F47" s="4">
        <f t="shared" si="13"/>
        <v>916931901.86999989</v>
      </c>
      <c r="G47" s="4">
        <f t="shared" si="13"/>
        <v>915013457.75999999</v>
      </c>
      <c r="H47" s="19">
        <f t="shared" si="13"/>
        <v>160140.78000011295</v>
      </c>
    </row>
    <row r="48" spans="2:8" ht="15" customHeight="1" x14ac:dyDescent="0.25">
      <c r="B48" s="10" t="s">
        <v>13</v>
      </c>
      <c r="C48" s="4">
        <f>SUM(C49:C56)</f>
        <v>450896709.73000002</v>
      </c>
      <c r="D48" s="4">
        <f t="shared" ref="D48:H48" si="14">SUM(D49:D56)</f>
        <v>11014101.320000019</v>
      </c>
      <c r="E48" s="19">
        <f t="shared" si="14"/>
        <v>461910811.05000007</v>
      </c>
      <c r="F48" s="4">
        <f t="shared" si="14"/>
        <v>461910811.05000001</v>
      </c>
      <c r="G48" s="4">
        <f t="shared" si="14"/>
        <v>459992366.94999999</v>
      </c>
      <c r="H48" s="19">
        <f t="shared" si="14"/>
        <v>1.4901161193847656E-8</v>
      </c>
    </row>
    <row r="49" spans="2:8" x14ac:dyDescent="0.25">
      <c r="B49" s="12" t="s">
        <v>14</v>
      </c>
      <c r="C49" s="16">
        <v>9427.1200000000008</v>
      </c>
      <c r="D49" s="16">
        <v>-9427.1200000000008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540500</v>
      </c>
      <c r="D51" s="16">
        <v>-540500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138383165.81</v>
      </c>
      <c r="D53" s="16">
        <v>-22068135.289999999</v>
      </c>
      <c r="E53" s="20">
        <f t="shared" si="15"/>
        <v>116315030.52000001</v>
      </c>
      <c r="F53" s="16">
        <v>116315030.52</v>
      </c>
      <c r="G53" s="16">
        <v>116315030.52</v>
      </c>
      <c r="H53" s="20">
        <f t="shared" si="16"/>
        <v>1.4901161193847656E-8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311939616.80000001</v>
      </c>
      <c r="D55" s="16">
        <v>33357535.730000019</v>
      </c>
      <c r="E55" s="20">
        <f t="shared" si="15"/>
        <v>345297152.53000003</v>
      </c>
      <c r="F55" s="16">
        <v>345297152.53000003</v>
      </c>
      <c r="G55" s="16">
        <v>343378708.43000001</v>
      </c>
      <c r="H55" s="20">
        <f t="shared" si="16"/>
        <v>0</v>
      </c>
    </row>
    <row r="56" spans="2:8" x14ac:dyDescent="0.25">
      <c r="B56" s="12" t="s">
        <v>21</v>
      </c>
      <c r="C56" s="16">
        <v>24000</v>
      </c>
      <c r="D56" s="16">
        <v>274628</v>
      </c>
      <c r="E56" s="20">
        <f t="shared" si="15"/>
        <v>298628</v>
      </c>
      <c r="F56" s="16">
        <v>298628</v>
      </c>
      <c r="G56" s="16">
        <v>298628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433386657.27000004</v>
      </c>
      <c r="D58" s="4">
        <f t="shared" ref="D58:H58" si="17">SUM(D59:D65)</f>
        <v>20427669.530000053</v>
      </c>
      <c r="E58" s="19">
        <f t="shared" si="17"/>
        <v>453814326.80000007</v>
      </c>
      <c r="F58" s="4">
        <f t="shared" si="17"/>
        <v>453654186.01999998</v>
      </c>
      <c r="G58" s="4">
        <f t="shared" si="17"/>
        <v>453654186.00999999</v>
      </c>
      <c r="H58" s="19">
        <f t="shared" si="17"/>
        <v>160140.78000009805</v>
      </c>
    </row>
    <row r="59" spans="2:8" x14ac:dyDescent="0.25">
      <c r="B59" s="12" t="s">
        <v>23</v>
      </c>
      <c r="C59" s="16">
        <v>103263799.62</v>
      </c>
      <c r="D59" s="16">
        <v>-1029786.2400000095</v>
      </c>
      <c r="E59" s="20">
        <f t="shared" ref="E59:E65" si="18">SUM(C59:D59)</f>
        <v>102234013.38</v>
      </c>
      <c r="F59" s="16">
        <v>102234013.38</v>
      </c>
      <c r="G59" s="16">
        <v>102234013.38</v>
      </c>
      <c r="H59" s="20">
        <f t="shared" ref="H59:H65" si="19">SUM(E59-F59)</f>
        <v>0</v>
      </c>
    </row>
    <row r="60" spans="2:8" x14ac:dyDescent="0.25">
      <c r="B60" s="12" t="s">
        <v>24</v>
      </c>
      <c r="C60" s="16">
        <v>288538848.42000002</v>
      </c>
      <c r="D60" s="16">
        <v>-16302996.559999943</v>
      </c>
      <c r="E60" s="20">
        <f t="shared" si="18"/>
        <v>272235851.86000007</v>
      </c>
      <c r="F60" s="16">
        <v>272075711.07999998</v>
      </c>
      <c r="G60" s="16">
        <v>272075711.06999999</v>
      </c>
      <c r="H60" s="20">
        <f t="shared" si="19"/>
        <v>160140.7800000906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100000</v>
      </c>
      <c r="D62" s="16">
        <v>-100000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2477623.87</v>
      </c>
      <c r="D63" s="17">
        <v>39114649.000000007</v>
      </c>
      <c r="E63" s="20">
        <f t="shared" si="18"/>
        <v>41592272.870000005</v>
      </c>
      <c r="F63" s="17">
        <v>41592272.869999997</v>
      </c>
      <c r="G63" s="17">
        <v>41592272.869999997</v>
      </c>
      <c r="H63" s="20">
        <f t="shared" si="19"/>
        <v>7.4505805969238281E-9</v>
      </c>
    </row>
    <row r="64" spans="2:8" x14ac:dyDescent="0.25">
      <c r="B64" s="12" t="s">
        <v>28</v>
      </c>
      <c r="C64" s="16">
        <v>39006385.359999999</v>
      </c>
      <c r="D64" s="16">
        <v>-1254196.6700000018</v>
      </c>
      <c r="E64" s="20">
        <f t="shared" si="18"/>
        <v>37752188.689999998</v>
      </c>
      <c r="F64" s="16">
        <v>37752188.689999998</v>
      </c>
      <c r="G64" s="16">
        <v>37752188.689999998</v>
      </c>
      <c r="H64" s="20">
        <f t="shared" si="19"/>
        <v>0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680000</v>
      </c>
      <c r="D67" s="4">
        <f t="shared" ref="D67:H67" si="20">SUM(D68:D76)</f>
        <v>686904.8</v>
      </c>
      <c r="E67" s="19">
        <f t="shared" si="20"/>
        <v>1366904.8</v>
      </c>
      <c r="F67" s="4">
        <f t="shared" si="20"/>
        <v>1366904.8</v>
      </c>
      <c r="G67" s="4">
        <f t="shared" si="20"/>
        <v>1366904.8</v>
      </c>
      <c r="H67" s="19">
        <f t="shared" si="20"/>
        <v>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380000</v>
      </c>
      <c r="E74" s="20">
        <f t="shared" si="21"/>
        <v>380000</v>
      </c>
      <c r="F74" s="16">
        <v>380000</v>
      </c>
      <c r="G74" s="16">
        <v>380000</v>
      </c>
      <c r="H74" s="20">
        <f t="shared" si="22"/>
        <v>0</v>
      </c>
    </row>
    <row r="75" spans="2:8" x14ac:dyDescent="0.25">
      <c r="B75" s="12" t="s">
        <v>38</v>
      </c>
      <c r="C75" s="16">
        <v>680000</v>
      </c>
      <c r="D75" s="16">
        <v>306904.80000000005</v>
      </c>
      <c r="E75" s="20">
        <f t="shared" si="21"/>
        <v>986904.8</v>
      </c>
      <c r="F75" s="16">
        <v>986904.8</v>
      </c>
      <c r="G75" s="16">
        <v>986904.8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3473444122.6800003</v>
      </c>
      <c r="D84" s="5">
        <f t="shared" ref="D84:H84" si="26">SUM(D10,D47)</f>
        <v>606194717.45000005</v>
      </c>
      <c r="E84" s="21">
        <f>SUM(E10,E47)</f>
        <v>4079638840.1300001</v>
      </c>
      <c r="F84" s="5">
        <f t="shared" si="26"/>
        <v>3977427607.1899996</v>
      </c>
      <c r="G84" s="5">
        <f t="shared" si="26"/>
        <v>3964469029.3200006</v>
      </c>
      <c r="H84" s="21">
        <f t="shared" si="26"/>
        <v>102211232.94000003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2021-10-21T18:15:04Z</cp:lastPrinted>
  <dcterms:created xsi:type="dcterms:W3CDTF">2020-01-08T22:29:57Z</dcterms:created>
  <dcterms:modified xsi:type="dcterms:W3CDTF">2022-01-21T20:35:32Z</dcterms:modified>
</cp:coreProperties>
</file>